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2\1ER TRIMESTRE 2022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19200" windowHeight="10995"/>
  </bookViews>
  <sheets>
    <sheet name="EAI_DET" sheetId="1" r:id="rId1"/>
  </sheets>
  <definedNames>
    <definedName name="_xlnm.Print_Area" localSheetId="0">EAI_DET!$A$1:$I$78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/>
  <c r="H68" i="1"/>
  <c r="H66" i="1"/>
  <c r="H65" i="1"/>
  <c r="H64" i="1"/>
  <c r="H63" i="1"/>
  <c r="H62" i="1"/>
  <c r="H58" i="1"/>
  <c r="H57" i="1"/>
  <c r="H59" i="1"/>
  <c r="H60" i="1"/>
  <c r="H61" i="1"/>
  <c r="H50" i="1"/>
  <c r="H51" i="1"/>
  <c r="H52" i="1"/>
  <c r="H53" i="1"/>
  <c r="H54" i="1"/>
  <c r="H55" i="1"/>
  <c r="H56" i="1"/>
  <c r="H49" i="1"/>
  <c r="H48" i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/>
  <c r="E77" i="1"/>
  <c r="E76" i="1"/>
  <c r="E64" i="1"/>
  <c r="E63" i="1"/>
  <c r="E66" i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/>
  <c r="F48" i="1"/>
  <c r="F68" i="1"/>
  <c r="D48" i="1"/>
  <c r="D68" i="1"/>
  <c r="C48" i="1"/>
  <c r="C68" i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D17" i="1"/>
  <c r="D43" i="1"/>
  <c r="D73" i="1"/>
  <c r="C17" i="1"/>
  <c r="H37" i="1"/>
  <c r="G43" i="1"/>
  <c r="G73" i="1"/>
  <c r="F43" i="1"/>
  <c r="F73" i="1"/>
  <c r="C43" i="1"/>
  <c r="H43" i="1"/>
  <c r="H73" i="1"/>
  <c r="E37" i="1"/>
  <c r="E43" i="1"/>
  <c r="C73" i="1"/>
  <c r="E68" i="1"/>
  <c r="E73" i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<sst xmlns="http://schemas.openxmlformats.org/spreadsheetml/2006/main" count="77" uniqueCount="77">
  <si>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</si>
  <si>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</si>
  <si>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</si>
  <si>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</si>
  <si>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</si>
  <si>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</si>
  <si>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</si>
  <si>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</si>
  <si>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</si>
  <si>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</si>
  <si>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</si>
  <si>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</si>
  <si>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</si>
  <si>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</si>
  <si>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</si>
  <si>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</si>
  <si>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</si>
  <si>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</si>
  <si>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</si>
  <si>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</si>
  <si>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</si>
  <si>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</si>
  <si>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</si>
  <si>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</si>
  <si>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</si>
  <si>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</si>
  <si>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</si>
  <si>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</si>
  <si>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</si>
  <si>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</si>
  <si>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</si>
  <si>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</si>
  <si>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</si>
  <si>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</si>
  <si>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</si>
  <si>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</si>
  <si>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</si>
  <si>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</si>
  <si>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</si>
  <si>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</si>
  <si>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</si>
  <si>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</si>
  <si>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</si>
  <si>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</si>
  <si>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</si>
  <si>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</si>
  <si>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</si>
  <si>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</si>
  <si>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</si>
  <si>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</si>
  <si>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</si>
  <si>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</si>
  <si>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</si>
  <si>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</si>
  <si>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</si>
  <si>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</si>
  <si>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</si>
  <si>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</si>
  <si>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</si>
  <si>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</si>
  <si>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</si>
  <si>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</si>
  <si>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</si>
  <si>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</si>
  <si>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</si>
  <si>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</si>
  <si>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</si>
  <si>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</si>
  <si>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</si>
  <si>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</si>
  <si>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</si>
  <si>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</si>
  <si>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</si>
  <si>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</si>
  <si>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</si>
  <si>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31 de marzo de 2022(b)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</si>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</sst>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/>
  <dimension ref="B1:Q646"/>
  <sheetViews>
    <sheetView tabSelected="1" zoomScale="90" zoomScaleNormal="90" workbookViewId="0">
      <selection activeCell="B3" sqref="B3:H3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0" t="s">
        <v>76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6" t="s">
        <v>75</v>
      </c>
      <c r="C4" s="47"/>
      <c r="D4" s="47"/>
      <c r="E4" s="47"/>
      <c r="F4" s="47"/>
      <c r="G4" s="47"/>
      <c r="H4" s="48"/>
    </row>
    <row r="5" spans="2:9" ht="12.75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75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25">
        <v>26064496</v>
      </c>
      <c r="D16" s="25">
        <v>0</v>
      </c>
      <c r="E16" s="27">
        <f t="shared" si="0"/>
        <v>26064496</v>
      </c>
      <c r="F16" s="25">
        <v>4766986</v>
      </c>
      <c r="G16" s="25">
        <v>4766986</v>
      </c>
      <c r="H16" s="34">
        <f t="shared" si="1"/>
        <v>-21297510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0</v>
      </c>
      <c r="D36" s="25">
        <v>0</v>
      </c>
      <c r="E36" s="30">
        <f t="shared" si="3"/>
        <v>0</v>
      </c>
      <c r="F36" s="25">
        <v>0</v>
      </c>
      <c r="G36" s="25">
        <v>0</v>
      </c>
      <c r="H36" s="27">
        <f t="shared" ref="H36:H41" si="7">SUM(G36-C36)</f>
        <v>0</v>
      </c>
    </row>
    <row r="37" spans="2:8" x14ac:dyDescent="0.2">
      <c r="B37" s="9" t="s">
        <v>39</v>
      </c>
      <c r="C37" s="27">
        <f>C38</f>
        <v>26450000</v>
      </c>
      <c r="D37" s="22">
        <f t="shared" ref="D37:G37" si="8">D38</f>
        <v>0</v>
      </c>
      <c r="E37" s="30">
        <f t="shared" si="3"/>
        <v>26450000</v>
      </c>
      <c r="F37" s="22">
        <f t="shared" si="8"/>
        <v>22041666.699999999</v>
      </c>
      <c r="G37" s="22">
        <f t="shared" si="8"/>
        <v>22041666.699999999</v>
      </c>
      <c r="H37" s="34">
        <f t="shared" si="7"/>
        <v>-4408333.3000000007</v>
      </c>
    </row>
    <row r="38" spans="2:8" x14ac:dyDescent="0.2">
      <c r="B38" s="13" t="s">
        <v>40</v>
      </c>
      <c r="C38" s="26">
        <v>26450000</v>
      </c>
      <c r="D38" s="26">
        <v>0</v>
      </c>
      <c r="E38" s="30">
        <f t="shared" si="3"/>
        <v>26450000</v>
      </c>
      <c r="F38" s="26">
        <v>22041666.699999999</v>
      </c>
      <c r="G38" s="26">
        <v>22041666.699999999</v>
      </c>
      <c r="H38" s="30">
        <f t="shared" si="7"/>
        <v>-4408333.3000000007</v>
      </c>
    </row>
    <row r="39" spans="2:8" x14ac:dyDescent="0.2">
      <c r="B39" s="9" t="s">
        <v>41</v>
      </c>
      <c r="C39" s="24">
        <f>SUM(C40:C41)</f>
        <v>0</v>
      </c>
      <c r="D39" s="22">
        <f t="shared" ref="D39:G39" si="9">SUM(D40:D41)</f>
        <v>0</v>
      </c>
      <c r="E39" s="30">
        <f t="shared" si="3"/>
        <v>0</v>
      </c>
      <c r="F39" s="22">
        <f t="shared" si="9"/>
        <v>0</v>
      </c>
      <c r="G39" s="22">
        <f t="shared" si="9"/>
        <v>0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30">
        <f t="shared" si="3"/>
        <v>0</v>
      </c>
      <c r="F41" s="26">
        <v>0</v>
      </c>
      <c r="G41" s="26">
        <v>0</v>
      </c>
      <c r="H41" s="30">
        <f t="shared" si="7"/>
        <v>0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59">
        <f>SUM(C10:C17,C30,C36,C37,C39)</f>
        <v>52514496</v>
      </c>
      <c r="D43" s="59">
        <f t="shared" ref="D43:H43" si="10">SUM(D10:D17,D30,D36,D37,D39)</f>
        <v>0</v>
      </c>
      <c r="E43" s="39">
        <f t="shared" si="10"/>
        <v>52514496</v>
      </c>
      <c r="F43" s="59">
        <f t="shared" si="10"/>
        <v>26808652.699999999</v>
      </c>
      <c r="G43" s="59">
        <f t="shared" si="10"/>
        <v>26808652.699999999</v>
      </c>
      <c r="H43" s="39">
        <f t="shared" si="10"/>
        <v>-25705843.300000001</v>
      </c>
    </row>
    <row r="44" spans="2:8" x14ac:dyDescent="0.2">
      <c r="B44" s="7" t="s">
        <v>45</v>
      </c>
      <c r="C44" s="59"/>
      <c r="D44" s="59"/>
      <c r="E44" s="39"/>
      <c r="F44" s="59"/>
      <c r="G44" s="59"/>
      <c r="H44" s="39"/>
    </row>
    <row r="45" spans="2:8" x14ac:dyDescent="0.2">
      <c r="B45" s="7" t="s">
        <v>46</v>
      </c>
      <c r="C45" s="35">
        <v>9215597</v>
      </c>
      <c r="D45" s="35">
        <v>0</v>
      </c>
      <c r="E45" s="35">
        <v>9215597</v>
      </c>
      <c r="F45" s="35">
        <v>0</v>
      </c>
      <c r="G45" s="35">
        <v>0</v>
      </c>
      <c r="H45" s="35">
        <v>9215597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52514496</v>
      </c>
      <c r="D73" s="22">
        <f t="shared" ref="D73:G73" si="21">SUM(D43,D68,D70)</f>
        <v>0</v>
      </c>
      <c r="E73" s="27">
        <f t="shared" si="21"/>
        <v>52514496</v>
      </c>
      <c r="F73" s="22">
        <f t="shared" si="21"/>
        <v>26808652.699999999</v>
      </c>
      <c r="G73" s="22">
        <f t="shared" si="21"/>
        <v>26808652.699999999</v>
      </c>
      <c r="H73" s="27">
        <f>SUM(H43,H68,H70)</f>
        <v>-25705843.300000001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2" s="37" customFormat="1" x14ac:dyDescent="0.2">
      <c r="B81" s="36"/>
    </row>
    <row r="82" spans="2:2" s="37" customFormat="1" x14ac:dyDescent="0.2">
      <c r="B82" s="36"/>
    </row>
    <row r="83" spans="2:2" s="37" customFormat="1" x14ac:dyDescent="0.2">
      <c r="B83" s="36"/>
    </row>
    <row r="84" spans="2:2" s="37" customFormat="1" x14ac:dyDescent="0.2">
      <c r="B84" s="36"/>
    </row>
    <row r="85" spans="2:2" s="37" customFormat="1" x14ac:dyDescent="0.2">
      <c r="B85" s="36"/>
    </row>
    <row r="86" spans="2:2" s="37" customFormat="1" x14ac:dyDescent="0.2">
      <c r="B86" s="36"/>
    </row>
    <row r="87" spans="2:2" s="37" customFormat="1" x14ac:dyDescent="0.2">
      <c r="B87" s="36"/>
    </row>
    <row r="88" spans="2:2" s="37" customFormat="1" x14ac:dyDescent="0.2">
      <c r="B88" s="36"/>
    </row>
    <row r="89" spans="2:2" s="37" customFormat="1" x14ac:dyDescent="0.2">
      <c r="B89" s="36"/>
    </row>
    <row r="90" spans="2:2" s="37" customFormat="1" x14ac:dyDescent="0.2">
      <c r="B90" s="36"/>
    </row>
    <row r="91" spans="2:2" s="37" customFormat="1" x14ac:dyDescent="0.2">
      <c r="B91" s="36"/>
    </row>
    <row r="92" spans="2:2" s="37" customFormat="1" x14ac:dyDescent="0.2">
      <c r="B92" s="36"/>
    </row>
    <row r="93" spans="2:2" s="37" customFormat="1" x14ac:dyDescent="0.2">
      <c r="B93" s="36"/>
    </row>
    <row r="94" spans="2:2" s="37" customFormat="1" x14ac:dyDescent="0.2">
      <c r="B94" s="36"/>
    </row>
    <row r="95" spans="2:2" s="37" customFormat="1" x14ac:dyDescent="0.2">
      <c r="B95" s="36"/>
    </row>
    <row r="96" spans="2:2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35433070866141736" bottom="0.35433070866141736" header="0.31496062992125984" footer="0.31496062992125984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2022-04-18T15:58:12Z</cp:lastPrinted>
  <dcterms:created xsi:type="dcterms:W3CDTF">2020-01-08T20:55:35Z</dcterms:created>
  <dcterms:modified xsi:type="dcterms:W3CDTF">2022-04-18T15:58:53Z</dcterms:modified>
</cp:coreProperties>
</file>